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105" windowWidth="12300" windowHeight="960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I6" i="1" l="1"/>
  <c r="I34" i="1"/>
  <c r="I18" i="1"/>
  <c r="I16" i="1"/>
</calcChain>
</file>

<file path=xl/sharedStrings.xml><?xml version="1.0" encoding="utf-8"?>
<sst xmlns="http://schemas.openxmlformats.org/spreadsheetml/2006/main" count="65" uniqueCount="38">
  <si>
    <t>C</t>
  </si>
  <si>
    <t>D</t>
  </si>
  <si>
    <t>E</t>
  </si>
  <si>
    <t xml:space="preserve">ST175/80R13 </t>
  </si>
  <si>
    <t xml:space="preserve">ST185/80R13 </t>
  </si>
  <si>
    <t xml:space="preserve">ST205/75R14 </t>
  </si>
  <si>
    <t xml:space="preserve">ST215/75R14 </t>
  </si>
  <si>
    <t xml:space="preserve">ST205/75R15 </t>
  </si>
  <si>
    <t xml:space="preserve">ST225/75R15 </t>
  </si>
  <si>
    <t xml:space="preserve">ST235/80R16 </t>
  </si>
  <si>
    <t>LT235/85R16</t>
  </si>
  <si>
    <t>E (115/112 LI)</t>
  </si>
  <si>
    <t>LT225/75R16</t>
  </si>
  <si>
    <t>ST size</t>
  </si>
  <si>
    <t>Load Range</t>
  </si>
  <si>
    <t>Suggested Replacement Size</t>
  </si>
  <si>
    <t>Percent Increase in Load Capability **</t>
  </si>
  <si>
    <t>Notes</t>
  </si>
  <si>
    <t>Check rim for maximum pressure.</t>
  </si>
  <si>
    <t>Need 1/8" more side clearance and 5/8" more diameter clearance.</t>
  </si>
  <si>
    <t>ST185/80R13</t>
  </si>
  <si>
    <r>
      <t xml:space="preserve">This suggestion may make a tire dealer a bit nervous as the max load on the LT is lower than for the ST it is replacing. For </t>
    </r>
    <r>
      <rPr>
        <b/>
        <u/>
        <sz val="11"/>
        <color theme="1"/>
        <rFont val="Calibri"/>
        <family val="2"/>
        <scheme val="minor"/>
      </rPr>
      <t>YOUR</t>
    </r>
    <r>
      <rPr>
        <sz val="11"/>
        <color theme="1"/>
        <rFont val="Calibri"/>
        <family val="2"/>
        <scheme val="minor"/>
      </rPr>
      <t xml:space="preserve"> information, there is a difference in the way the max loads are calculated for ST tires and LT tires.  You will have to trust me on this.  But it is unlikely you will able to convince a tire dealer, so your best tactic is to bring only the wheels to him, so he doesn't see the old tires.</t>
    </r>
  </si>
  <si>
    <t>** - I used the word "capability" to distinguish this from "capacity".  A tire's load carrying capacity is partially a function of the service - in this case, trailer service.  I've adjusted the max load information to account for this (calculations not shown)</t>
  </si>
  <si>
    <t>16"</t>
  </si>
  <si>
    <t>15"</t>
  </si>
  <si>
    <t>14"</t>
  </si>
  <si>
    <t>13"</t>
  </si>
  <si>
    <t>Need 1/8" more side clearance and 3/8" more diameter clearance.</t>
  </si>
  <si>
    <t>Maximum Load (pounds)</t>
  </si>
  <si>
    <t>Corresponding Inflation Pressure (psi)</t>
  </si>
  <si>
    <t>Need 1/8" more side cleanace and 1/4" more diameter clearance.</t>
  </si>
  <si>
    <r>
      <t xml:space="preserve">Need new wheels.  Also need 1/2" more diameter clearance.  This suggestion may make a tire dealer a bit nervous as the max load on the LT is lower than for the ST it is replacing. For </t>
    </r>
    <r>
      <rPr>
        <b/>
        <u/>
        <sz val="11"/>
        <color theme="1"/>
        <rFont val="Calibri"/>
        <family val="2"/>
        <scheme val="minor"/>
      </rPr>
      <t>YOUR</t>
    </r>
    <r>
      <rPr>
        <sz val="11"/>
        <color theme="1"/>
        <rFont val="Calibri"/>
        <family val="2"/>
        <scheme val="minor"/>
      </rPr>
      <t xml:space="preserve"> information, there is a difference in the way the max loads are calculated for ST tires and LT tires.  You will have to trust me on this.  But it is unlikely you will able to convince a tire dealer, so your best tactic is to bring only the wheels to him, so he doesn't see the old tires.</t>
    </r>
  </si>
  <si>
    <t>ST225/75R15</t>
  </si>
  <si>
    <t>ST205/75R14</t>
  </si>
  <si>
    <t>Need new wheels.  Also need 1/4" more diameter clearance.  If the new heels have a different offse, then you'll have to adjust for that.</t>
  </si>
  <si>
    <t>Need new wheels.  Also need 3/4" more diameter clearance and 3/8" more side clearance.  If the new wheels have a different offset, then you'll have to adjust for that.</t>
  </si>
  <si>
    <t>Usage Pressure (psi)</t>
  </si>
  <si>
    <t>Suggested ST trailer tire Replacement</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</si>
</sst>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theme="1"/>
      <name val="Calibri"/>
      <family val="2"/>
      <scheme val="minor"/>
    </font>
    <font>
      <b/>
      <u/>
      <sz val="11"/>
      <color theme="1"/>
      <name val="Calibri"/>
      <family val="2"/>
      <scheme val="minor"/>
    </font>
    <font>
      <b/>
      <u/>
      <sz val="14"/>
      <color theme="1"/>
      <name val="Calibri"/>
      <family val="2"/>
      <scheme val="minor"/>
    </font>
    <font>
      <b/>
      <u/>
      <sz val="20"/>
      <color theme="1"/>
      <name val="Calibri"/>
      <family val="2"/>
      <scheme val="minor"/>
    </font>
  </fonts>
  <fills count="2">
    <fill>
      <patternFill patternType="none"/>
    </fill>
    <fill>
      <patternFill patternType="gray125"/>
    </fill>
  </fills>
  <borders count="23">
    <border>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ck">
        <color auto="1"/>
      </right>
      <top style="thin">
        <color auto="1"/>
      </top>
      <bottom style="medium">
        <color auto="1"/>
      </bottom>
      <diagonal/>
    </border>
    <border>
      <left style="thick">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2">
    <xf numFmtId="0" fontId="0" fillId="0" borderId="0"/>
    <xf numFmtId="9" fontId="1" fillId="0" borderId="0" applyFont="0" applyFill="0" applyBorder="0" applyAlignment="0" applyProtection="0"/>
  </cellStyleXfs>
  <cellXfs count="33">
    <xf numFmtId="0" fontId="0" fillId="0" borderId="0" xfId="0"/>
    <xf numFmtId="0" fontId="0" fillId="0" borderId="0" xfId="0" applyAlignment="1">
      <alignment horizontal="center"/>
    </xf>
    <xf numFmtId="0" fontId="0" fillId="0" borderId="0" xfId="0" applyAlignment="1">
      <alignment wrapText="1"/>
    </xf>
    <xf numFmtId="0" fontId="0" fillId="0" borderId="10" xfId="0" applyBorder="1"/>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wrapText="1"/>
    </xf>
    <xf numFmtId="0" fontId="0" fillId="0" borderId="7" xfId="0" applyBorder="1" applyAlignment="1">
      <alignment vertical="center"/>
    </xf>
    <xf numFmtId="0" fontId="0" fillId="0" borderId="8" xfId="0" applyBorder="1" applyAlignment="1">
      <alignment horizontal="center" vertical="center"/>
    </xf>
    <xf numFmtId="0" fontId="0" fillId="0" borderId="8" xfId="0" applyBorder="1" applyAlignment="1">
      <alignment vertical="center"/>
    </xf>
    <xf numFmtId="9" fontId="0" fillId="0" borderId="8" xfId="1" applyFont="1" applyBorder="1" applyAlignment="1">
      <alignment horizontal="center" vertical="center"/>
    </xf>
    <xf numFmtId="0" fontId="0" fillId="0" borderId="9" xfId="0" applyBorder="1" applyAlignment="1">
      <alignment vertical="center" wrapText="1"/>
    </xf>
    <xf numFmtId="0" fontId="0" fillId="0" borderId="14" xfId="0" applyBorder="1" applyAlignment="1">
      <alignment vertical="center"/>
    </xf>
    <xf numFmtId="0" fontId="0" fillId="0" borderId="15" xfId="0" applyBorder="1" applyAlignment="1">
      <alignment horizontal="center" vertical="center"/>
    </xf>
    <xf numFmtId="0" fontId="0" fillId="0" borderId="15" xfId="0" applyBorder="1" applyAlignment="1">
      <alignment vertical="center"/>
    </xf>
    <xf numFmtId="9" fontId="0" fillId="0" borderId="15" xfId="1" applyFont="1" applyBorder="1" applyAlignment="1">
      <alignment horizontal="center" vertical="center"/>
    </xf>
    <xf numFmtId="0" fontId="0" fillId="0" borderId="16" xfId="0" applyBorder="1" applyAlignment="1">
      <alignment vertical="center" wrapText="1"/>
    </xf>
    <xf numFmtId="0" fontId="0" fillId="0" borderId="20" xfId="0" applyBorder="1" applyAlignment="1">
      <alignment vertical="center"/>
    </xf>
    <xf numFmtId="0" fontId="0" fillId="0" borderId="21" xfId="0" applyBorder="1" applyAlignment="1">
      <alignment horizontal="center" vertical="center"/>
    </xf>
    <xf numFmtId="0" fontId="0" fillId="0" borderId="21" xfId="0" applyBorder="1" applyAlignment="1">
      <alignment vertical="center"/>
    </xf>
    <xf numFmtId="9" fontId="0" fillId="0" borderId="21" xfId="1" applyFont="1" applyBorder="1" applyAlignment="1">
      <alignment horizontal="center" vertical="center"/>
    </xf>
    <xf numFmtId="0" fontId="0" fillId="0" borderId="22" xfId="0" applyBorder="1" applyAlignment="1">
      <alignment vertical="center" wrapText="1"/>
    </xf>
    <xf numFmtId="0" fontId="4" fillId="0" borderId="0" xfId="0" applyFont="1" applyAlignment="1">
      <alignment horizontal="left"/>
    </xf>
    <xf numFmtId="0" fontId="0" fillId="0" borderId="15" xfId="0" applyBorder="1" applyAlignment="1">
      <alignment horizontal="center" vertical="center" wrapText="1"/>
    </xf>
    <xf numFmtId="0" fontId="3" fillId="0" borderId="4" xfId="0" applyFont="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6"/>
  <sheetViews>
    <sheetView tabSelected="1" workbookViewId="0">
      <selection activeCell="B2" sqref="B2"/>
    </sheetView>
  </sheetViews>
  <sheetFormatPr defaultRowHeight="15" x14ac:dyDescent="0.25"/>
  <cols>
    <col min="1" max="1" width="3.28515625" customWidth="1"/>
    <col min="2" max="2" width="12.42578125" bestFit="1" customWidth="1"/>
    <col min="3" max="3" width="7.85546875" style="1" customWidth="1"/>
    <col min="4" max="4" width="11" style="1" customWidth="1"/>
    <col min="5" max="5" width="17" style="1" customWidth="1"/>
    <col min="6" max="6" width="17.28515625" customWidth="1"/>
    <col min="7" max="7" width="12.5703125" style="1" bestFit="1" customWidth="1"/>
    <col min="8" max="8" width="9.140625" style="1" customWidth="1"/>
    <col min="9" max="9" width="18.5703125" style="1" customWidth="1"/>
    <col min="10" max="10" width="54.7109375" style="2" customWidth="1"/>
  </cols>
  <sheetData>
    <row r="2" spans="2:16" ht="26.25" x14ac:dyDescent="0.4">
      <c r="C2" s="22" t="s">
        <v>37</v>
      </c>
    </row>
    <row r="3" spans="2:16" ht="15.75" thickBot="1" x14ac:dyDescent="0.3"/>
    <row r="4" spans="2:16" ht="46.5" thickTop="1" thickBot="1" x14ac:dyDescent="0.3">
      <c r="B4" s="3" t="s">
        <v>13</v>
      </c>
      <c r="C4" s="4" t="s">
        <v>14</v>
      </c>
      <c r="D4" s="4" t="s">
        <v>28</v>
      </c>
      <c r="E4" s="4" t="s">
        <v>29</v>
      </c>
      <c r="F4" s="4" t="s">
        <v>15</v>
      </c>
      <c r="G4" s="4" t="s">
        <v>14</v>
      </c>
      <c r="H4" s="5" t="s">
        <v>36</v>
      </c>
      <c r="I4" s="5" t="s">
        <v>16</v>
      </c>
      <c r="J4" s="6" t="s">
        <v>17</v>
      </c>
    </row>
    <row r="5" spans="2:16" ht="19.5" thickTop="1" x14ac:dyDescent="0.3">
      <c r="B5" s="24" t="s">
        <v>26</v>
      </c>
      <c r="C5" s="25"/>
      <c r="D5" s="25"/>
      <c r="E5" s="25"/>
      <c r="F5" s="25"/>
      <c r="G5" s="25"/>
      <c r="H5" s="25"/>
      <c r="I5" s="25"/>
      <c r="J5" s="26"/>
    </row>
    <row r="6" spans="2:16" ht="30" x14ac:dyDescent="0.25">
      <c r="B6" s="7" t="s">
        <v>3</v>
      </c>
      <c r="C6" s="8" t="s">
        <v>0</v>
      </c>
      <c r="D6" s="8">
        <v>1360</v>
      </c>
      <c r="E6" s="8">
        <v>50</v>
      </c>
      <c r="F6" s="9" t="s">
        <v>20</v>
      </c>
      <c r="G6" s="8" t="s">
        <v>0</v>
      </c>
      <c r="H6" s="8">
        <v>65</v>
      </c>
      <c r="I6" s="10">
        <f>(O6/L6)-1</f>
        <v>8.8235294117646967E-2</v>
      </c>
      <c r="J6" s="11" t="s">
        <v>27</v>
      </c>
      <c r="L6">
        <v>1360</v>
      </c>
      <c r="M6">
        <v>50</v>
      </c>
      <c r="O6">
        <v>1480</v>
      </c>
      <c r="P6">
        <v>50</v>
      </c>
    </row>
    <row r="7" spans="2:16" ht="45.75" thickBot="1" x14ac:dyDescent="0.3">
      <c r="B7" s="12" t="s">
        <v>4</v>
      </c>
      <c r="C7" s="13" t="s">
        <v>0</v>
      </c>
      <c r="D7" s="13">
        <v>1480</v>
      </c>
      <c r="E7" s="13">
        <v>50</v>
      </c>
      <c r="F7" s="14" t="s">
        <v>33</v>
      </c>
      <c r="G7" s="13" t="s">
        <v>0</v>
      </c>
      <c r="H7" s="13">
        <v>65</v>
      </c>
      <c r="I7" s="15">
        <v>0.19</v>
      </c>
      <c r="J7" s="16" t="s">
        <v>35</v>
      </c>
      <c r="L7">
        <v>1480</v>
      </c>
      <c r="M7">
        <v>50</v>
      </c>
      <c r="O7">
        <v>1850</v>
      </c>
      <c r="P7">
        <v>65</v>
      </c>
    </row>
    <row r="8" spans="2:16" ht="18.75" x14ac:dyDescent="0.25">
      <c r="B8" s="30" t="s">
        <v>25</v>
      </c>
      <c r="C8" s="31"/>
      <c r="D8" s="31"/>
      <c r="E8" s="31"/>
      <c r="F8" s="31"/>
      <c r="G8" s="31"/>
      <c r="H8" s="31"/>
      <c r="I8" s="31"/>
      <c r="J8" s="32"/>
    </row>
    <row r="9" spans="2:16" ht="30" x14ac:dyDescent="0.25">
      <c r="B9" s="7" t="s">
        <v>5</v>
      </c>
      <c r="C9" s="8" t="s">
        <v>0</v>
      </c>
      <c r="D9" s="8">
        <v>1760</v>
      </c>
      <c r="E9" s="8">
        <v>50</v>
      </c>
      <c r="F9" s="9" t="s">
        <v>6</v>
      </c>
      <c r="G9" s="8" t="s">
        <v>0</v>
      </c>
      <c r="H9" s="8">
        <v>65</v>
      </c>
      <c r="I9" s="10">
        <v>0.06</v>
      </c>
      <c r="J9" s="11" t="s">
        <v>30</v>
      </c>
      <c r="L9">
        <v>1760</v>
      </c>
      <c r="M9">
        <v>50</v>
      </c>
      <c r="O9">
        <v>1850</v>
      </c>
      <c r="P9">
        <v>65</v>
      </c>
    </row>
    <row r="10" spans="2:16" ht="45.75" thickBot="1" x14ac:dyDescent="0.3">
      <c r="B10" s="12" t="s">
        <v>6</v>
      </c>
      <c r="C10" s="13" t="s">
        <v>0</v>
      </c>
      <c r="D10" s="13">
        <v>1870</v>
      </c>
      <c r="E10" s="13">
        <v>50</v>
      </c>
      <c r="F10" s="14" t="s">
        <v>7</v>
      </c>
      <c r="G10" s="13" t="s">
        <v>1</v>
      </c>
      <c r="H10" s="13">
        <v>80</v>
      </c>
      <c r="I10" s="15">
        <v>0.15</v>
      </c>
      <c r="J10" s="16" t="s">
        <v>34</v>
      </c>
      <c r="L10">
        <v>1870</v>
      </c>
      <c r="M10">
        <v>50</v>
      </c>
      <c r="O10">
        <v>2094</v>
      </c>
      <c r="P10">
        <v>65</v>
      </c>
    </row>
    <row r="11" spans="2:16" ht="18.75" x14ac:dyDescent="0.25">
      <c r="B11" s="30" t="s">
        <v>24</v>
      </c>
      <c r="C11" s="31"/>
      <c r="D11" s="31"/>
      <c r="E11" s="31"/>
      <c r="F11" s="31"/>
      <c r="G11" s="31"/>
      <c r="H11" s="31"/>
      <c r="I11" s="31"/>
      <c r="J11" s="32"/>
    </row>
    <row r="12" spans="2:16" x14ac:dyDescent="0.25">
      <c r="B12" s="7" t="s">
        <v>7</v>
      </c>
      <c r="C12" s="8" t="s">
        <v>0</v>
      </c>
      <c r="D12" s="8">
        <v>1820</v>
      </c>
      <c r="E12" s="8">
        <v>50</v>
      </c>
      <c r="F12" s="9" t="s">
        <v>7</v>
      </c>
      <c r="G12" s="8" t="s">
        <v>1</v>
      </c>
      <c r="H12" s="8">
        <v>65</v>
      </c>
      <c r="I12" s="10">
        <v>0.18</v>
      </c>
      <c r="J12" s="11" t="s">
        <v>18</v>
      </c>
      <c r="L12">
        <v>1820</v>
      </c>
      <c r="M12">
        <v>50</v>
      </c>
      <c r="O12">
        <v>2150</v>
      </c>
      <c r="P12">
        <v>65</v>
      </c>
    </row>
    <row r="13" spans="2:16" ht="30" x14ac:dyDescent="0.25">
      <c r="B13" s="7" t="s">
        <v>7</v>
      </c>
      <c r="C13" s="8" t="s">
        <v>1</v>
      </c>
      <c r="D13" s="8">
        <v>2150</v>
      </c>
      <c r="E13" s="8">
        <v>65</v>
      </c>
      <c r="F13" s="9" t="s">
        <v>32</v>
      </c>
      <c r="G13" s="8" t="s">
        <v>1</v>
      </c>
      <c r="H13" s="8">
        <v>65</v>
      </c>
      <c r="I13" s="10">
        <v>0.18</v>
      </c>
      <c r="J13" s="11" t="s">
        <v>19</v>
      </c>
      <c r="L13">
        <v>2150</v>
      </c>
      <c r="M13">
        <v>65</v>
      </c>
      <c r="O13">
        <v>2540</v>
      </c>
      <c r="P13">
        <v>65</v>
      </c>
    </row>
    <row r="14" spans="2:16" x14ac:dyDescent="0.25">
      <c r="B14" s="7" t="s">
        <v>8</v>
      </c>
      <c r="C14" s="8" t="s">
        <v>0</v>
      </c>
      <c r="D14" s="8">
        <v>2150</v>
      </c>
      <c r="E14" s="8">
        <v>50</v>
      </c>
      <c r="F14" s="9" t="s">
        <v>32</v>
      </c>
      <c r="G14" s="8" t="s">
        <v>1</v>
      </c>
      <c r="H14" s="8">
        <v>65</v>
      </c>
      <c r="I14" s="10">
        <v>0.18</v>
      </c>
      <c r="J14" s="11" t="s">
        <v>18</v>
      </c>
      <c r="L14">
        <v>2150</v>
      </c>
      <c r="M14">
        <v>50</v>
      </c>
      <c r="O14">
        <v>2540</v>
      </c>
      <c r="P14">
        <v>65</v>
      </c>
    </row>
    <row r="15" spans="2:16" x14ac:dyDescent="0.25">
      <c r="B15" s="7" t="s">
        <v>8</v>
      </c>
      <c r="C15" s="8" t="s">
        <v>1</v>
      </c>
      <c r="D15" s="8">
        <v>2540</v>
      </c>
      <c r="E15" s="8">
        <v>65</v>
      </c>
      <c r="F15" s="9" t="s">
        <v>32</v>
      </c>
      <c r="G15" s="8" t="s">
        <v>2</v>
      </c>
      <c r="H15" s="8">
        <v>80</v>
      </c>
      <c r="I15" s="10">
        <v>0.11</v>
      </c>
      <c r="J15" s="11" t="s">
        <v>18</v>
      </c>
      <c r="L15">
        <v>2540</v>
      </c>
      <c r="M15">
        <v>65</v>
      </c>
      <c r="O15">
        <v>2830</v>
      </c>
      <c r="P15">
        <v>80</v>
      </c>
    </row>
    <row r="16" spans="2:16" ht="135.75" thickBot="1" x14ac:dyDescent="0.3">
      <c r="B16" s="12" t="s">
        <v>8</v>
      </c>
      <c r="C16" s="13" t="s">
        <v>2</v>
      </c>
      <c r="D16" s="13">
        <v>2830</v>
      </c>
      <c r="E16" s="13">
        <v>80</v>
      </c>
      <c r="F16" s="14" t="s">
        <v>12</v>
      </c>
      <c r="G16" s="23" t="s">
        <v>11</v>
      </c>
      <c r="H16" s="13">
        <v>80</v>
      </c>
      <c r="I16" s="15">
        <f>((1.12*O16)/L16)-1</f>
        <v>6.063604240282694E-2</v>
      </c>
      <c r="J16" s="16" t="s">
        <v>31</v>
      </c>
      <c r="L16">
        <v>2830</v>
      </c>
      <c r="M16">
        <v>80</v>
      </c>
      <c r="O16">
        <v>2680</v>
      </c>
      <c r="P16">
        <v>80</v>
      </c>
    </row>
    <row r="17" spans="2:16" ht="18.75" x14ac:dyDescent="0.25">
      <c r="B17" s="30" t="s">
        <v>23</v>
      </c>
      <c r="C17" s="31"/>
      <c r="D17" s="31"/>
      <c r="E17" s="31"/>
      <c r="F17" s="31"/>
      <c r="G17" s="31"/>
      <c r="H17" s="31"/>
      <c r="I17" s="31"/>
      <c r="J17" s="32"/>
    </row>
    <row r="18" spans="2:16" ht="105.75" thickBot="1" x14ac:dyDescent="0.3">
      <c r="B18" s="17" t="s">
        <v>9</v>
      </c>
      <c r="C18" s="18" t="s">
        <v>2</v>
      </c>
      <c r="D18" s="18">
        <v>3420</v>
      </c>
      <c r="E18" s="18">
        <v>80</v>
      </c>
      <c r="F18" s="19" t="s">
        <v>10</v>
      </c>
      <c r="G18" s="18" t="s">
        <v>2</v>
      </c>
      <c r="H18" s="18">
        <v>80</v>
      </c>
      <c r="I18" s="20">
        <f>((1.12*O18)/L18)-1</f>
        <v>-3.7894736842104537E-3</v>
      </c>
      <c r="J18" s="21" t="s">
        <v>21</v>
      </c>
      <c r="L18">
        <v>3420</v>
      </c>
      <c r="M18">
        <v>80</v>
      </c>
      <c r="O18">
        <v>3042</v>
      </c>
      <c r="P18">
        <v>80</v>
      </c>
    </row>
    <row r="19" spans="2:16" ht="30" customHeight="1" thickTop="1" thickBot="1" x14ac:dyDescent="0.3">
      <c r="B19" s="27" t="s">
        <v>22</v>
      </c>
      <c r="C19" s="28"/>
      <c r="D19" s="28"/>
      <c r="E19" s="28"/>
      <c r="F19" s="28"/>
      <c r="G19" s="28"/>
      <c r="H19" s="28"/>
      <c r="I19" s="28"/>
      <c r="J19" s="29"/>
    </row>
    <row r="20" spans="2:16" ht="15.75" thickTop="1" x14ac:dyDescent="0.25"/>
    <row r="22" spans="2:16" x14ac:dyDescent="0.25">
      <c r="O22">
        <v>1985</v>
      </c>
      <c r="P22">
        <v>65</v>
      </c>
    </row>
    <row r="24" spans="2:16" x14ac:dyDescent="0.25">
      <c r="O24">
        <v>2470</v>
      </c>
      <c r="P24">
        <v>65</v>
      </c>
    </row>
    <row r="25" spans="2:16" x14ac:dyDescent="0.25">
      <c r="O25">
        <v>2335</v>
      </c>
      <c r="P25">
        <v>65</v>
      </c>
    </row>
    <row r="27" spans="2:16" x14ac:dyDescent="0.25">
      <c r="O27">
        <v>2335</v>
      </c>
      <c r="P27">
        <v>65</v>
      </c>
    </row>
    <row r="28" spans="2:16" x14ac:dyDescent="0.25">
      <c r="O28">
        <v>2680</v>
      </c>
      <c r="P28">
        <v>80</v>
      </c>
    </row>
    <row r="29" spans="2:16" x14ac:dyDescent="0.25">
      <c r="O29">
        <v>2335</v>
      </c>
      <c r="P29">
        <v>65</v>
      </c>
    </row>
    <row r="30" spans="2:16" x14ac:dyDescent="0.25">
      <c r="O30">
        <v>2680</v>
      </c>
      <c r="P30">
        <v>80</v>
      </c>
    </row>
    <row r="31" spans="2:16" x14ac:dyDescent="0.25">
      <c r="O31">
        <v>3042</v>
      </c>
      <c r="P31">
        <v>80</v>
      </c>
    </row>
    <row r="34" spans="9:16" x14ac:dyDescent="0.25">
      <c r="I34" s="1">
        <f>O34*1.12</f>
        <v>3407.0400000000004</v>
      </c>
      <c r="O34">
        <v>3042</v>
      </c>
      <c r="P34">
        <v>80</v>
      </c>
    </row>
    <row r="35" spans="9:16" x14ac:dyDescent="0.25">
      <c r="O35">
        <v>3415</v>
      </c>
      <c r="P35">
        <v>80</v>
      </c>
    </row>
    <row r="36" spans="9:16" x14ac:dyDescent="0.25">
      <c r="O36">
        <v>3000</v>
      </c>
      <c r="P36">
        <v>65</v>
      </c>
    </row>
  </sheetData>
  <mergeCells count="5">
    <mergeCell ref="B5:J5"/>
    <mergeCell ref="B19:J19"/>
    <mergeCell ref="B17:J17"/>
    <mergeCell ref="B11:J11"/>
    <mergeCell ref="B8:J8"/>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Continental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smithb</dc:creator>
  <cp:lastModifiedBy>Owner</cp:lastModifiedBy>
  <cp:lastPrinted>2012-02-23T20:46:06Z</cp:lastPrinted>
  <dcterms:created xsi:type="dcterms:W3CDTF">2012-02-23T20:36:16Z</dcterms:created>
  <dcterms:modified xsi:type="dcterms:W3CDTF">2012-03-04T15:18:30Z</dcterms:modified>
</cp:coreProperties>
</file>